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villacres.0167TROLEBUS\OneDrive - EMPRESA PÚBLICA METROPOLITANA DE TRANSPORTE DE PASAJEROS DE QUITO\Documentos\Indicadores pag web\2026\03 Marzo\"/>
    </mc:Choice>
  </mc:AlternateContent>
  <xr:revisionPtr revIDLastSave="0" documentId="13_ncr:1_{E434B052-770F-4E7D-8411-B4DADC99BE4E}" xr6:coauthVersionLast="47" xr6:coauthVersionMax="47" xr10:uidLastSave="{00000000-0000-0000-0000-000000000000}"/>
  <bookViews>
    <workbookView xWindow="20370" yWindow="-120" windowWidth="29040" windowHeight="15720" tabRatio="805" firstSheet="2" activeTab="2" xr2:uid="{00000000-000D-0000-FFFF-FFFF00000000}"/>
  </bookViews>
  <sheets>
    <sheet name="Hoja2" sheetId="7" state="hidden" r:id="rId1"/>
    <sheet name="TD-Gráficos (Impres)" sheetId="5" state="hidden" r:id="rId2"/>
    <sheet name="TD-Gráficos" sheetId="8" r:id="rId3"/>
    <sheet name="BDD IPK" sheetId="1" state="hidden" r:id="rId4"/>
    <sheet name="Hoja1" sheetId="6" state="hidden" r:id="rId5"/>
  </sheets>
  <definedNames>
    <definedName name="_xlnm._FilterDatabase" localSheetId="3" hidden="1">'BDD IPK'!$A$1:$C$37</definedName>
    <definedName name="_xlnm.Print_Area" localSheetId="4">Hoja1!$B$2:$G$25</definedName>
    <definedName name="_xlnm.Print_Area" localSheetId="1">'TD-Gráficos (Impres)'!$B$2:$G$32</definedName>
    <definedName name="SegmentaciónDeDatos_CORREDOR1">#N/A</definedName>
    <definedName name="SegmentaciónDeDatos_CORREDOR11">#N/A</definedName>
    <definedName name="SegmentaciónDeDatos_CORREDOR2">#N/A</definedName>
    <definedName name="SegmentaciónDeDatos_MES1">#N/A</definedName>
    <definedName name="SegmentaciónDeDatos_MES11">#N/A</definedName>
    <definedName name="SegmentaciónDeDatos_MES2">#N/A</definedName>
  </definedNames>
  <calcPr calcId="191029"/>
  <pivotCaches>
    <pivotCache cacheId="83" r:id="rId6"/>
    <pivotCache cacheId="84" r:id="rId7"/>
    <pivotCache cacheId="88" r:id="rId8"/>
  </pivotCaches>
  <extLst>
    <ext xmlns:x14="http://schemas.microsoft.com/office/spreadsheetml/2009/9/main" uri="{BBE1A952-AA13-448e-AADC-164F8A28A991}">
      <x14:slicerCaches>
        <x14:slicerCache r:id="rId9"/>
        <x14:slicerCache r:id="rId10"/>
        <x14:slicerCache r:id="rId11"/>
        <x14:slicerCache r:id="rId12"/>
        <x14:slicerCache r:id="rId13"/>
        <x14:slicerCache r:id="rId1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C9" i="1"/>
  <c r="C10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<sst xmlns="http://schemas.openxmlformats.org/spreadsheetml/2006/main" count="117" uniqueCount="29">
  <si>
    <t>MES</t>
  </si>
  <si>
    <t>CORREDOR</t>
  </si>
  <si>
    <t>IPK</t>
  </si>
  <si>
    <t>Febrero</t>
  </si>
  <si>
    <t>Trolebús</t>
  </si>
  <si>
    <t>Índice de Pasajeros por Kilómetro Recorrido (IPK) por corredor
(Troncal + Alimentadores)                                                                                             JULIO 2019</t>
  </si>
  <si>
    <t>Promedio de IPK</t>
  </si>
  <si>
    <t>Etiquetas de columna</t>
  </si>
  <si>
    <t>Central Trolebús</t>
  </si>
  <si>
    <t>Nor Oriental Ecovia</t>
  </si>
  <si>
    <t>Sur Oriental</t>
  </si>
  <si>
    <t>Enero</t>
  </si>
  <si>
    <t>Marzo</t>
  </si>
  <si>
    <t>Abril</t>
  </si>
  <si>
    <t>Mayo</t>
  </si>
  <si>
    <t>Junio</t>
  </si>
  <si>
    <t>Julio</t>
  </si>
  <si>
    <t>Total general</t>
  </si>
  <si>
    <t xml:space="preserve">Corredores </t>
  </si>
  <si>
    <t>Etiquetas de fila</t>
  </si>
  <si>
    <t>Agosto</t>
  </si>
  <si>
    <t>Septiembre</t>
  </si>
  <si>
    <t>Octubre</t>
  </si>
  <si>
    <t>Noviembre</t>
  </si>
  <si>
    <t>Diciembre</t>
  </si>
  <si>
    <t>Índice de Pasajeros por Kilómetro Recorrido (IPK) por corredor
(Troncal + Alimentadores)</t>
  </si>
  <si>
    <t>KILOMETROS</t>
  </si>
  <si>
    <t>PASAJEROS</t>
  </si>
  <si>
    <t>Índice de Pasajeros por Kilómetro Recorrido (IPK) por corredor
(Troncal + Alimentadores)                                                                                               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</si>
</sst>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/>
    <xf numFmtId="0" fontId="4" fillId="2" borderId="0" xfId="0" applyFont="1" applyFill="1" applyAlignment="1">
      <alignment horizontal="left"/>
    </xf>
    <xf numFmtId="2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0" borderId="0" xfId="0" pivotButton="1" applyAlignment="1">
      <alignment wrapText="1"/>
    </xf>
    <xf numFmtId="9" fontId="0" fillId="0" borderId="0" xfId="1" applyFont="1"/>
    <xf numFmtId="4" fontId="0" fillId="0" borderId="0" xfId="0" applyNumberFormat="1"/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1" xfId="0" pivotButton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2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3" fontId="0" fillId="0" borderId="1" xfId="2" applyNumberFormat="1" applyFont="1" applyBorder="1"/>
    <xf numFmtId="4" fontId="0" fillId="3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84"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7" tint="0.3999755851924192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ont>
        <color theme="0"/>
      </font>
    </dxf>
    <dxf>
      <font>
        <color theme="0"/>
      </font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alignment wrapText="1" readingOrder="0"/>
    </dxf>
    <dxf>
      <alignment wrapText="1" readingOrder="0"/>
    </dxf>
    <dxf>
      <alignment wrapText="1" readingOrder="0"/>
    </dxf>
    <dxf>
      <font>
        <color theme="0"/>
      </font>
    </dxf>
    <dxf>
      <font>
        <color theme="0"/>
      </font>
    </dxf>
    <dxf>
      <fill>
        <patternFill patternType="solid">
          <bgColor theme="5" tint="-0.499984740745262"/>
        </patternFill>
      </fill>
    </dxf>
    <dxf>
      <fill>
        <patternFill patternType="solid">
          <bgColor theme="5" tint="-0.499984740745262"/>
        </patternFill>
      </fill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color theme="0"/>
      </font>
    </dxf>
    <dxf>
      <font>
        <color theme="0"/>
      </font>
    </dxf>
    <dxf>
      <fill>
        <patternFill patternType="solid">
          <bgColor theme="5" tint="-0.499984740745262"/>
        </patternFill>
      </fill>
    </dxf>
    <dxf>
      <fill>
        <patternFill patternType="solid">
          <bgColor theme="5" tint="-0.499984740745262"/>
        </patternFill>
      </fill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 patternType="solid">
          <bgColor theme="7" tint="0.399975585192419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color theme="0"/>
      </font>
    </dxf>
    <dxf>
      <font>
        <color theme="0"/>
      </font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ont>
        <color theme="0"/>
      </font>
    </dxf>
    <dxf>
      <font>
        <color theme="0"/>
      </font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alignment wrapText="1" readingOrder="0"/>
    </dxf>
    <dxf>
      <alignment wrapText="1" readingOrder="0"/>
    </dxf>
    <dxf>
      <alignment wrapText="1" readingOrder="0"/>
    </dxf>
    <dxf>
      <font>
        <color theme="0"/>
      </font>
    </dxf>
    <dxf>
      <font>
        <color theme="0"/>
      </font>
    </dxf>
    <dxf>
      <fill>
        <patternFill patternType="solid">
          <bgColor theme="5" tint="-0.499984740745262"/>
        </patternFill>
      </fill>
    </dxf>
    <dxf>
      <fill>
        <patternFill patternType="solid">
          <bgColor theme="5" tint="-0.499984740745262"/>
        </patternFill>
      </fill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color theme="0"/>
      </font>
    </dxf>
    <dxf>
      <font>
        <color theme="0"/>
      </font>
    </dxf>
    <dxf>
      <fill>
        <patternFill patternType="solid">
          <bgColor theme="5" tint="-0.499984740745262"/>
        </patternFill>
      </fill>
    </dxf>
    <dxf>
      <fill>
        <patternFill patternType="solid">
          <bgColor theme="5" tint="-0.499984740745262"/>
        </patternFill>
      </fill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microsoft.com/office/2007/relationships/slicerCache" Target="slicerCaches/slicerCache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microsoft.com/office/2007/relationships/slicerCache" Target="slicerCaches/slicerCache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microsoft.com/office/2007/relationships/slicerCache" Target="slicerCaches/slicerCache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[IPK2026 Marzo.xlsx]TD-Gráficos (Impres)!Tabla dinámica1</c:name>
    <c:fmtId val="7"/>
  </c:pivotSource>
  <c:chart>
    <c:autoTitleDeleted val="0"/>
    <c:pivotFmts>
      <c:pivotFmt>
        <c:idx val="0"/>
      </c:pivotFmt>
      <c:pivotFmt>
        <c:idx val="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</c:pivotFmt>
      <c:pivotFmt>
        <c:idx val="5"/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216000" tIns="19050" rIns="360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216000" tIns="19050" rIns="360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01387326584177"/>
          <c:y val="0.14249781277340332"/>
          <c:w val="0.84938057742782147"/>
          <c:h val="0.534654325906695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'TD-Gráficos (Impres)'!$D$23:$D$24</c:f>
              <c:strCache>
                <c:ptCount val="1"/>
                <c:pt idx="0">
                  <c:v>Central Trolebús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'TD-Gráficos (Impres)'!$C$25:$C$32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'TD-Gráficos (Impres)'!$D$25:$D$32</c:f>
              <c:numCache>
                <c:formatCode>0.00</c:formatCode>
                <c:ptCount val="7"/>
                <c:pt idx="0">
                  <c:v>3.9452984598292149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D-4EC0-BF1F-DE48D861AE4A}"/>
            </c:ext>
          </c:extLst>
        </c:ser>
        <c:ser>
          <c:idx val="1"/>
          <c:order val="1"/>
          <c:tx>
            <c:strRef>
              <c:f>'TD-Gráficos (Impres)'!$E$23:$E$24</c:f>
              <c:strCache>
                <c:ptCount val="1"/>
                <c:pt idx="0">
                  <c:v>Nor Oriental Ecovia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'TD-Gráficos (Impres)'!$C$25:$C$32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'TD-Gráficos (Impres)'!$E$25:$E$32</c:f>
              <c:numCache>
                <c:formatCode>0.00</c:formatCode>
                <c:ptCount val="7"/>
                <c:pt idx="0">
                  <c:v>4.1767051017684365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D-4EC0-BF1F-DE48D861AE4A}"/>
            </c:ext>
          </c:extLst>
        </c:ser>
        <c:ser>
          <c:idx val="2"/>
          <c:order val="2"/>
          <c:tx>
            <c:strRef>
              <c:f>'TD-Gráficos (Impres)'!$F$23:$F$24</c:f>
              <c:strCache>
                <c:ptCount val="1"/>
                <c:pt idx="0">
                  <c:v>Sur Oriental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'TD-Gráficos (Impres)'!$C$25:$C$32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'TD-Gráficos (Impres)'!$F$25:$F$32</c:f>
              <c:numCache>
                <c:formatCode>0.00</c:formatCode>
                <c:ptCount val="7"/>
                <c:pt idx="0">
                  <c:v>3.2715866543318732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8D-4EC0-BF1F-DE48D861AE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676226200"/>
        <c:axId val="676231296"/>
      </c:barChart>
      <c:catAx>
        <c:axId val="676226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76231296"/>
        <c:crosses val="autoZero"/>
        <c:auto val="1"/>
        <c:lblAlgn val="ctr"/>
        <c:lblOffset val="100"/>
        <c:noMultiLvlLbl val="0"/>
      </c:catAx>
      <c:valAx>
        <c:axId val="67623129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676226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[IPK2026 Marzo.xlsx]TD-Gráficos!Tabla dinámica1</c:name>
    <c:fmtId val="37"/>
  </c:pivotSource>
  <c:chart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</c:pivotFmt>
      <c:pivotFmt>
        <c:idx val="5"/>
      </c:pivotFmt>
      <c:pivotFmt>
        <c:idx val="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layout>
            <c:manualLayout>
              <c:x val="-6.9713404716688198E-3"/>
              <c:y val="0.28979797499997673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0"/>
              <c:y val="0.21291279795916651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01387326584177"/>
          <c:y val="0.14249781277340332"/>
          <c:w val="0.84938057742782147"/>
          <c:h val="0.534654325906695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'TD-Gráficos'!$C$26:$C$27</c:f>
              <c:strCache>
                <c:ptCount val="1"/>
                <c:pt idx="0">
                  <c:v>Nor Oriental Ecovia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'TD-Gráficos'!$B$28:$B$31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'TD-Gráficos'!$C$28:$C$31</c:f>
              <c:numCache>
                <c:formatCode>0.00</c:formatCode>
                <c:ptCount val="3"/>
                <c:pt idx="0">
                  <c:v>4.3996423297987031</c:v>
                </c:pt>
                <c:pt idx="1">
                  <c:v>4.3099468865707902</c:v>
                </c:pt>
                <c:pt idx="2">
                  <c:v>4.3591340959230074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4-46DC-AF18-874762DEC6F3}"/>
            </c:ext>
          </c:extLst>
        </c:ser>
        <c:ser>
          <c:idx val="1"/>
          <c:order val="1"/>
          <c:tx>
            <c:strRef>
              <c:f>'TD-Gráficos'!$D$26:$D$27</c:f>
              <c:strCache>
                <c:ptCount val="1"/>
                <c:pt idx="0">
                  <c:v>Central Trolebús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'TD-Gráficos'!$B$28:$B$31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'TD-Gráficos'!$D$28:$D$31</c:f>
              <c:numCache>
                <c:formatCode>0.00</c:formatCode>
                <c:ptCount val="3"/>
                <c:pt idx="0">
                  <c:v>3.9030344869606135</c:v>
                </c:pt>
                <c:pt idx="1">
                  <c:v>3.9783680222419968</c:v>
                </c:pt>
                <c:pt idx="2">
                  <c:v>4.1167069952106008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B-49EC-8C7D-CFB6196A71E8}"/>
            </c:ext>
          </c:extLst>
        </c:ser>
        <c:ser>
          <c:idx val="2"/>
          <c:order val="2"/>
          <c:tx>
            <c:strRef>
              <c:f>'TD-Gráficos'!$E$26:$E$27</c:f>
              <c:strCache>
                <c:ptCount val="1"/>
                <c:pt idx="0">
                  <c:v>Sur Oriental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'TD-Gráficos'!$B$28:$B$31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'TD-Gráficos'!$E$28:$E$31</c:f>
              <c:numCache>
                <c:formatCode>0.00</c:formatCode>
                <c:ptCount val="3"/>
                <c:pt idx="0">
                  <c:v>3.1823966904317951</c:v>
                </c:pt>
                <c:pt idx="1">
                  <c:v>3.2509595092079775</c:v>
                </c:pt>
                <c:pt idx="2">
                  <c:v>3.4986362233559811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B-49EC-8C7D-CFB6196A71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6227768"/>
        <c:axId val="676225416"/>
      </c:barChart>
      <c:catAx>
        <c:axId val="676227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76225416"/>
        <c:crosses val="autoZero"/>
        <c:auto val="1"/>
        <c:lblAlgn val="ctr"/>
        <c:lblOffset val="100"/>
        <c:noMultiLvlLbl val="0"/>
      </c:catAx>
      <c:valAx>
        <c:axId val="67622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76227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19716910068708"/>
          <c:y val="0.88245369426057496"/>
          <c:w val="0.60654338167504029"/>
          <c:h val="0.10125069271642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[IPK2026 Marzo.xlsx]TD-Gráficos (Impres)!Tabla dinámica1</c:name>
    <c:fmtId val="9"/>
  </c:pivotSource>
  <c:chart>
    <c:autoTitleDeleted val="0"/>
    <c:pivotFmts>
      <c:pivotFmt>
        <c:idx val="0"/>
      </c:pivotFmt>
      <c:pivotFmt>
        <c:idx val="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</c:pivotFmt>
      <c:pivotFmt>
        <c:idx val="5"/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216000" tIns="19050" rIns="360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216000" tIns="19050" rIns="360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216000" tIns="19050" rIns="360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01387326584177"/>
          <c:y val="0.14249781277340332"/>
          <c:w val="0.84938057742782147"/>
          <c:h val="0.534654325906695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'TD-Gráficos (Impres)'!$D$23:$D$24</c:f>
              <c:strCache>
                <c:ptCount val="1"/>
                <c:pt idx="0">
                  <c:v>Central Trolebús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'TD-Gráficos (Impres)'!$C$25:$C$32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'TD-Gráficos (Impres)'!$D$25:$D$32</c:f>
              <c:numCache>
                <c:formatCode>0.00</c:formatCode>
                <c:ptCount val="7"/>
                <c:pt idx="0">
                  <c:v>3.9452984598292149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1-4287-8FD3-2273F6E83DE4}"/>
            </c:ext>
          </c:extLst>
        </c:ser>
        <c:ser>
          <c:idx val="1"/>
          <c:order val="1"/>
          <c:tx>
            <c:strRef>
              <c:f>'TD-Gráficos (Impres)'!$E$23:$E$24</c:f>
              <c:strCache>
                <c:ptCount val="1"/>
                <c:pt idx="0">
                  <c:v>Nor Oriental Ecovia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'TD-Gráficos (Impres)'!$C$25:$C$32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'TD-Gráficos (Impres)'!$E$25:$E$32</c:f>
              <c:numCache>
                <c:formatCode>0.00</c:formatCode>
                <c:ptCount val="7"/>
                <c:pt idx="0">
                  <c:v>4.1767051017684365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1-4287-8FD3-2273F6E83DE4}"/>
            </c:ext>
          </c:extLst>
        </c:ser>
        <c:ser>
          <c:idx val="2"/>
          <c:order val="2"/>
          <c:tx>
            <c:strRef>
              <c:f>'TD-Gráficos (Impres)'!$F$23:$F$24</c:f>
              <c:strCache>
                <c:ptCount val="1"/>
                <c:pt idx="0">
                  <c:v>Sur Oriental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'TD-Gráficos (Impres)'!$C$25:$C$32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'TD-Gráficos (Impres)'!$F$25:$F$32</c:f>
              <c:numCache>
                <c:formatCode>0.00</c:formatCode>
                <c:ptCount val="7"/>
                <c:pt idx="0">
                  <c:v>3.2715866543318732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C1-4287-8FD3-2273F6E83D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676226200"/>
        <c:axId val="676231296"/>
      </c:barChart>
      <c:catAx>
        <c:axId val="676226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76231296"/>
        <c:crosses val="autoZero"/>
        <c:auto val="1"/>
        <c:lblAlgn val="ctr"/>
        <c:lblOffset val="100"/>
        <c:noMultiLvlLbl val="0"/>
      </c:catAx>
      <c:valAx>
        <c:axId val="67623129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676226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587374</xdr:colOff>
      <xdr:row>3</xdr:row>
      <xdr:rowOff>17462</xdr:rowOff>
    </xdr:from>
    <xdr:to>
      <xdr:col>5</xdr:col>
      <xdr:colOff>619124</xdr:colOff>
      <xdr:row>20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422275</xdr:colOff>
      <xdr:row>22</xdr:row>
      <xdr:rowOff>0</xdr:rowOff>
    </xdr:from>
    <xdr:to>
      <xdr:col>12</xdr:col>
      <xdr:colOff>711200</xdr:colOff>
      <xdr:row>26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MES 1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74025" y="4746625"/>
              <a:ext cx="2670175" cy="9048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384174</xdr:colOff>
      <xdr:row>13</xdr:row>
      <xdr:rowOff>120651</xdr:rowOff>
    </xdr:from>
    <xdr:to>
      <xdr:col>12</xdr:col>
      <xdr:colOff>663574</xdr:colOff>
      <xdr:row>19</xdr:row>
      <xdr:rowOff>187325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ORREDOR 1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RREDO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35924" y="3152776"/>
              <a:ext cx="2660650" cy="12096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84667</xdr:rowOff>
    </xdr:from>
    <xdr:to>
      <xdr:col>6</xdr:col>
      <xdr:colOff>76200</xdr:colOff>
      <xdr:row>13</xdr:row>
      <xdr:rowOff>105834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175681</xdr:colOff>
      <xdr:row>14</xdr:row>
      <xdr:rowOff>139690</xdr:rowOff>
    </xdr:from>
    <xdr:to>
      <xdr:col>5</xdr:col>
      <xdr:colOff>770465</xdr:colOff>
      <xdr:row>24</xdr:row>
      <xdr:rowOff>137583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MES 3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01431" y="3388773"/>
              <a:ext cx="2406652" cy="19028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443440</xdr:colOff>
      <xdr:row>14</xdr:row>
      <xdr:rowOff>132293</xdr:rowOff>
    </xdr:from>
    <xdr:to>
      <xdr:col>3</xdr:col>
      <xdr:colOff>40217</xdr:colOff>
      <xdr:row>20</xdr:row>
      <xdr:rowOff>95249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ORREDOR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RREDOR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3440" y="3381376"/>
              <a:ext cx="2424643" cy="11059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127001</xdr:colOff>
      <xdr:row>2</xdr:row>
      <xdr:rowOff>0</xdr:rowOff>
    </xdr:from>
    <xdr:to>
      <xdr:col>5</xdr:col>
      <xdr:colOff>31750</xdr:colOff>
      <xdr:row>19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57150</xdr:colOff>
      <xdr:row>14</xdr:row>
      <xdr:rowOff>174624</xdr:rowOff>
    </xdr:from>
    <xdr:to>
      <xdr:col>17</xdr:col>
      <xdr:colOff>12700</xdr:colOff>
      <xdr:row>33</xdr:row>
      <xdr:rowOff>63500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MES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169900" y="3301999"/>
              <a:ext cx="2670175" cy="35083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622299</xdr:colOff>
      <xdr:row>7</xdr:row>
      <xdr:rowOff>41276</xdr:rowOff>
    </xdr:from>
    <xdr:to>
      <xdr:col>16</xdr:col>
      <xdr:colOff>568324</xdr:colOff>
      <xdr:row>13</xdr:row>
      <xdr:rowOff>107950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ORREDOR 2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RREDOR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41299" y="1835151"/>
              <a:ext cx="2660650" cy="12096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steban Gabriel Villacrés Barrera" refreshedDate="45357.772782291664" createdVersion="6" refreshedVersion="8" minRefreshableVersion="3" recordCount="21" xr:uid="{00000000-000A-0000-FFFF-FFFF33000000}">
  <cacheSource type="worksheet">
    <worksheetSource ref="A1:C22" sheet="BDD IPK"/>
  </cacheSource>
  <cacheFields count="3">
    <cacheField name="MES" numFmtId="0">
      <sharedItems count="12">
        <s v="Enero"/>
        <s v="Febrero"/>
        <s v="Marzo"/>
        <s v="Abril"/>
        <s v="Mayo"/>
        <s v="Junio"/>
        <s v="Julio"/>
        <s v="Septiembre" u="1"/>
        <s v="Agosto" u="1"/>
        <s v="Octubre" u="1"/>
        <s v="Noviembre" u="1"/>
        <s v="Diciembre" u="1"/>
      </sharedItems>
    </cacheField>
    <cacheField name="CORREDOR" numFmtId="0">
      <sharedItems count="6">
        <s v="Central Trolebús"/>
        <s v="Nor Oriental Ecovia"/>
        <s v="Sur Oriental"/>
        <s v="Sur Occidental" u="1"/>
        <s v="Oriental Ecovía" u="1"/>
        <s v="Trolebús" u="1"/>
      </sharedItems>
    </cacheField>
    <cacheField name="IPK" numFmtId="2">
      <sharedItems containsString="0" containsBlank="1" containsNumber="1" minValue="3.2715866543318732" maxValue="4.1767051017684365"/>
    </cacheField>
  </cacheFields>
  <extLst>
    <ext xmlns:x14="http://schemas.microsoft.com/office/spreadsheetml/2009/9/main" uri="{725AE2AE-9491-48be-B2B4-4EB974FC3084}">
      <x14:pivotCacheDefinition pivotCacheId="27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steban Gabriel Villacrés Barrera" refreshedDate="46065.639783449071" createdVersion="6" refreshedVersion="7" minRefreshableVersion="3" recordCount="3" xr:uid="{00000000-000A-0000-FFFF-FFFF2F000000}">
  <cacheSource type="worksheet">
    <worksheetSource ref="A1:C4" sheet="BDD IPK"/>
  </cacheSource>
  <cacheFields count="3">
    <cacheField name="MES" numFmtId="0">
      <sharedItems count="12">
        <s v="Enero"/>
        <s v="Septiembre" u="1"/>
        <s v="Agosto" u="1"/>
        <s v="Marzo" u="1"/>
        <s v="Octubre" u="1"/>
        <s v="Noviembre" u="1"/>
        <s v="Mayo" u="1"/>
        <s v="Julio" u="1"/>
        <s v="Abril" u="1"/>
        <s v="Febrero" u="1"/>
        <s v="Diciembre" u="1"/>
        <s v="Junio" u="1"/>
      </sharedItems>
    </cacheField>
    <cacheField name="CORREDOR" numFmtId="0">
      <sharedItems count="8">
        <s v="Central Trolebús"/>
        <s v="Nor Oriental Ecovia"/>
        <s v="Sur Oriental"/>
        <s v="Sur Occidental" u="1"/>
        <s v="Oriental Ecovía" u="1"/>
        <s v="Trolebús" u="1"/>
        <s v="Sur Oriental Ecovía" u="1"/>
        <s v="Centra Trolebús" u="1"/>
      </sharedItems>
    </cacheField>
    <cacheField name="IPK" numFmtId="2">
      <sharedItems containsSemiMixedTypes="0" containsString="0" containsNumber="1" minValue="3.1823966904317951" maxValue="4.3996423297987031"/>
    </cacheField>
  </cacheFields>
  <extLst>
    <ext xmlns:x14="http://schemas.microsoft.com/office/spreadsheetml/2009/9/main" uri="{725AE2AE-9491-48be-B2B4-4EB974FC3084}">
      <x14:pivotCacheDefinition pivotCacheId="17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steban Gabriel Villacrés Barrera" refreshedDate="46126.542939814812" createdVersion="7" refreshedVersion="7" minRefreshableVersion="3" recordCount="9" xr:uid="{EB45F07B-C618-4429-B525-2E0DB16CB30A}">
  <cacheSource type="worksheet">
    <worksheetSource ref="A1:C10" sheet="BDD IPK"/>
  </cacheSource>
  <cacheFields count="3">
    <cacheField name="MES" numFmtId="0">
      <sharedItems count="3">
        <s v="Enero"/>
        <s v="Febrero"/>
        <s v="Marzo"/>
      </sharedItems>
    </cacheField>
    <cacheField name="CORREDOR" numFmtId="0">
      <sharedItems count="3">
        <s v="Central Trolebús"/>
        <s v="Nor Oriental Ecovia"/>
        <s v="Sur Oriental"/>
      </sharedItems>
    </cacheField>
    <cacheField name="IPK" numFmtId="2">
      <sharedItems containsSemiMixedTypes="0" containsString="0" containsNumber="1" minValue="3.1823966904317951" maxValue="4.3996423297987031"/>
    </cacheField>
  </cacheFields>
  <extLst>
    <ext xmlns:x14="http://schemas.microsoft.com/office/spreadsheetml/2009/9/main" uri="{725AE2AE-9491-48be-B2B4-4EB974FC3084}">
      <x14:pivotCacheDefinition pivotCacheId="109862572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  <x v="0"/>
    <n v="3.9452984598292149"/>
  </r>
  <r>
    <x v="0"/>
    <x v="1"/>
    <n v="4.1767051017684365"/>
  </r>
  <r>
    <x v="0"/>
    <x v="2"/>
    <n v="3.2715866543318732"/>
  </r>
  <r>
    <x v="1"/>
    <x v="0"/>
    <m/>
  </r>
  <r>
    <x v="1"/>
    <x v="1"/>
    <m/>
  </r>
  <r>
    <x v="1"/>
    <x v="2"/>
    <m/>
  </r>
  <r>
    <x v="2"/>
    <x v="0"/>
    <m/>
  </r>
  <r>
    <x v="2"/>
    <x v="1"/>
    <m/>
  </r>
  <r>
    <x v="2"/>
    <x v="2"/>
    <m/>
  </r>
  <r>
    <x v="3"/>
    <x v="0"/>
    <m/>
  </r>
  <r>
    <x v="3"/>
    <x v="1"/>
    <m/>
  </r>
  <r>
    <x v="3"/>
    <x v="2"/>
    <m/>
  </r>
  <r>
    <x v="4"/>
    <x v="0"/>
    <m/>
  </r>
  <r>
    <x v="4"/>
    <x v="1"/>
    <m/>
  </r>
  <r>
    <x v="4"/>
    <x v="2"/>
    <m/>
  </r>
  <r>
    <x v="5"/>
    <x v="0"/>
    <m/>
  </r>
  <r>
    <x v="5"/>
    <x v="1"/>
    <m/>
  </r>
  <r>
    <x v="5"/>
    <x v="2"/>
    <m/>
  </r>
  <r>
    <x v="6"/>
    <x v="0"/>
    <m/>
  </r>
  <r>
    <x v="6"/>
    <x v="1"/>
    <m/>
  </r>
  <r>
    <x v="6"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x v="0"/>
    <n v="3.9030344869606135"/>
  </r>
  <r>
    <x v="0"/>
    <x v="1"/>
    <n v="4.3996423297987031"/>
  </r>
  <r>
    <x v="0"/>
    <x v="2"/>
    <n v="3.182396690431795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n v="3.9030344869606135"/>
  </r>
  <r>
    <x v="0"/>
    <x v="1"/>
    <n v="4.3996423297987031"/>
  </r>
  <r>
    <x v="0"/>
    <x v="2"/>
    <n v="3.1823966904317951"/>
  </r>
  <r>
    <x v="1"/>
    <x v="0"/>
    <n v="3.9783680222419968"/>
  </r>
  <r>
    <x v="1"/>
    <x v="1"/>
    <n v="4.3099468865707902"/>
  </r>
  <r>
    <x v="1"/>
    <x v="2"/>
    <n v="3.2509595092079775"/>
  </r>
  <r>
    <x v="2"/>
    <x v="0"/>
    <n v="4.1167069952106008"/>
  </r>
  <r>
    <x v="2"/>
    <x v="1"/>
    <n v="4.3591340959230074"/>
  </r>
  <r>
    <x v="2"/>
    <x v="2"/>
    <n v="3.49863622335598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8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5" indent="0" outline="1" outlineData="1" multipleFieldFilters="0" chartFormat="10" rowHeaderCaption="MES">
  <location ref="C23:F32" firstHeaderRow="1" firstDataRow="2" firstDataCol="1"/>
  <pivotFields count="3">
    <pivotField axis="axisRow" showAll="0">
      <items count="13">
        <item x="0"/>
        <item x="1"/>
        <item x="2"/>
        <item x="3"/>
        <item x="4"/>
        <item x="5"/>
        <item x="6"/>
        <item m="1" x="10"/>
        <item m="1" x="11"/>
        <item m="1" x="7"/>
        <item m="1" x="9"/>
        <item m="1" x="8"/>
        <item t="default"/>
      </items>
    </pivotField>
    <pivotField axis="axisCol" showAll="0">
      <items count="7">
        <item m="1" x="5"/>
        <item m="1" x="4"/>
        <item m="1" x="3"/>
        <item x="0"/>
        <item x="1"/>
        <item x="2"/>
        <item t="default"/>
      </items>
    </pivotField>
    <pivotField dataField="1" numFmtId="2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3">
    <i>
      <x v="3"/>
    </i>
    <i>
      <x v="4"/>
    </i>
    <i>
      <x v="5"/>
    </i>
  </colItems>
  <dataFields count="1">
    <dataField name="Promedio de IPK" fld="2" subtotal="average" baseField="0" baseItem="3" numFmtId="2"/>
  </dataFields>
  <formats count="31">
    <format dxfId="83">
      <pivotArea collapsedLevelsAreSubtotals="1" fieldPosition="0">
        <references count="1">
          <reference field="0" count="0"/>
        </references>
      </pivotArea>
    </format>
    <format dxfId="82">
      <pivotArea dataOnly="0" labelOnly="1" fieldPosition="0">
        <references count="1">
          <reference field="1" count="0"/>
        </references>
      </pivotArea>
    </format>
    <format dxfId="81">
      <pivotArea dataOnly="0" labelOnly="1" grandCol="1" outline="0" fieldPosition="0"/>
    </format>
    <format dxfId="80">
      <pivotArea collapsedLevelsAreSubtotals="1" fieldPosition="0">
        <references count="1">
          <reference field="0" count="0"/>
        </references>
      </pivotArea>
    </format>
    <format dxfId="79">
      <pivotArea dataOnly="0" labelOnly="1" fieldPosition="0">
        <references count="1">
          <reference field="1" count="0"/>
        </references>
      </pivotArea>
    </format>
    <format dxfId="78">
      <pivotArea dataOnly="0" labelOnly="1" grandCol="1" outline="0" fieldPosition="0"/>
    </format>
    <format dxfId="77">
      <pivotArea grandRow="1" outline="0" collapsedLevelsAreSubtotals="1" fieldPosition="0"/>
    </format>
    <format dxfId="76">
      <pivotArea grandRow="1" outline="0" collapsedLevelsAreSubtotals="1" fieldPosition="0"/>
    </format>
    <format dxfId="75">
      <pivotArea dataOnly="0" labelOnly="1" fieldPosition="0">
        <references count="1">
          <reference field="1" count="0"/>
        </references>
      </pivotArea>
    </format>
    <format dxfId="74">
      <pivotArea dataOnly="0" labelOnly="1" grandCol="1" outline="0" fieldPosition="0"/>
    </format>
    <format dxfId="73">
      <pivotArea dataOnly="0" labelOnly="1" fieldPosition="0">
        <references count="1">
          <reference field="1" count="0"/>
        </references>
      </pivotArea>
    </format>
    <format dxfId="72">
      <pivotArea dataOnly="0" labelOnly="1" grandCol="1" outline="0" fieldPosition="0"/>
    </format>
    <format dxfId="71">
      <pivotArea dataOnly="0" labelOnly="1" fieldPosition="0">
        <references count="1">
          <reference field="1" count="0"/>
        </references>
      </pivotArea>
    </format>
    <format dxfId="70">
      <pivotArea dataOnly="0" labelOnly="1" grandCol="1" outline="0" fieldPosition="0"/>
    </format>
    <format dxfId="69">
      <pivotArea dataOnly="0" labelOnly="1" fieldPosition="0">
        <references count="1">
          <reference field="1" count="0"/>
        </references>
      </pivotArea>
    </format>
    <format dxfId="68">
      <pivotArea dataOnly="0" labelOnly="1" grandCol="1" outline="0" fieldPosition="0"/>
    </format>
    <format dxfId="67">
      <pivotArea grandRow="1" outline="0" collapsedLevelsAreSubtotals="1" fieldPosition="0"/>
    </format>
    <format dxfId="66">
      <pivotArea dataOnly="0" labelOnly="1" grandRow="1" outline="0" fieldPosition="0"/>
    </format>
    <format dxfId="65">
      <pivotArea grandRow="1" outline="0" collapsedLevelsAreSubtotals="1" fieldPosition="0"/>
    </format>
    <format dxfId="64">
      <pivotArea dataOnly="0" labelOnly="1" grandRow="1" outline="0" fieldPosition="0"/>
    </format>
    <format dxfId="63">
      <pivotArea field="0" type="button" dataOnly="0" labelOnly="1" outline="0" axis="axisRow" fieldPosition="0"/>
    </format>
    <format dxfId="62">
      <pivotArea dataOnly="0" labelOnly="1" fieldPosition="0">
        <references count="1">
          <reference field="1" count="0"/>
        </references>
      </pivotArea>
    </format>
    <format dxfId="61">
      <pivotArea dataOnly="0" labelOnly="1" grandCol="1" outline="0" fieldPosition="0"/>
    </format>
    <format dxfId="60">
      <pivotArea dataOnly="0" labelOnly="1" fieldPosition="0">
        <references count="1">
          <reference field="1" count="0"/>
        </references>
      </pivotArea>
    </format>
    <format dxfId="59">
      <pivotArea dataOnly="0" labelOnly="1" grandCol="1" outline="0" fieldPosition="0"/>
    </format>
    <format dxfId="58">
      <pivotArea dataOnly="0" labelOnly="1" fieldPosition="0">
        <references count="1">
          <reference field="1" count="0"/>
        </references>
      </pivotArea>
    </format>
    <format dxfId="57">
      <pivotArea dataOnly="0" labelOnly="1" grandCol="1" outline="0" fieldPosition="0"/>
    </format>
    <format dxfId="56">
      <pivotArea dataOnly="0" labelOnly="1" fieldPosition="0">
        <references count="1">
          <reference field="1" count="0"/>
        </references>
      </pivotArea>
    </format>
    <format dxfId="55">
      <pivotArea dataOnly="0" labelOnly="1" grandCol="1" outline="0" fieldPosition="0"/>
    </format>
    <format dxfId="54">
      <pivotArea dataOnly="0" labelOnly="1" fieldPosition="0">
        <references count="1">
          <reference field="1" count="0"/>
        </references>
      </pivotArea>
    </format>
    <format dxfId="53">
      <pivotArea dataOnly="0" labelOnly="1" grandCol="1" outline="0" fieldPosition="0"/>
    </format>
  </formats>
  <chartFormats count="1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7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7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7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9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9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9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9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7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7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9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9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9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F7131F-4B3A-4ADA-8D89-224C790EC016}" name="Tabla dinámica1" cacheId="88" applyNumberFormats="0" applyBorderFormats="0" applyFontFormats="0" applyPatternFormats="0" applyAlignmentFormats="0" applyWidthHeightFormats="1" dataCaption="Valores" grandTotalCaption="Promedio de IPK" updatedVersion="7" minRefreshableVersion="3" useAutoFormatting="1" colGrandTotals="0" itemPrintTitles="1" createdVersion="5" indent="0" outline="1" outlineData="1" multipleFieldFilters="0" chartFormat="44" colHeaderCaption="Corredores ">
  <location ref="B26:E31" firstHeaderRow="1" firstDataRow="2" firstDataCol="1"/>
  <pivotFields count="3">
    <pivotField axis="axisRow" showAll="0">
      <items count="4">
        <item x="0"/>
        <item x="1"/>
        <item x="2"/>
        <item t="default"/>
      </items>
    </pivotField>
    <pivotField axis="axisCol" showAll="0">
      <items count="4">
        <item x="1"/>
        <item x="0"/>
        <item x="2"/>
        <item t="default"/>
      </items>
    </pivotField>
    <pivotField dataField="1" numFmtId="2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3">
    <i>
      <x/>
    </i>
    <i>
      <x v="1"/>
    </i>
    <i>
      <x v="2"/>
    </i>
  </colItems>
  <dataFields count="1">
    <dataField name="Promedio de IPK" fld="2" subtotal="average" baseField="0" baseItem="1" numFmtId="2"/>
  </dataFields>
  <formats count="11">
    <format dxfId="52">
      <pivotArea collapsedLevelsAreSubtotals="1" fieldPosition="0">
        <references count="1">
          <reference field="0" count="0"/>
        </references>
      </pivotArea>
    </format>
    <format dxfId="51">
      <pivotArea dataOnly="0" labelOnly="1" fieldPosition="0">
        <references count="1">
          <reference field="1" count="0"/>
        </references>
      </pivotArea>
    </format>
    <format dxfId="50">
      <pivotArea dataOnly="0" labelOnly="1" grandCol="1" outline="0" fieldPosition="0"/>
    </format>
    <format dxfId="49">
      <pivotArea collapsedLevelsAreSubtotals="1" fieldPosition="0">
        <references count="1">
          <reference field="0" count="0"/>
        </references>
      </pivotArea>
    </format>
    <format dxfId="48">
      <pivotArea dataOnly="0" labelOnly="1" fieldPosition="0">
        <references count="1">
          <reference field="1" count="0"/>
        </references>
      </pivotArea>
    </format>
    <format dxfId="47">
      <pivotArea dataOnly="0" labelOnly="1" grandCol="1" outline="0" fieldPosition="0"/>
    </format>
    <format dxfId="46">
      <pivotArea grandRow="1" outline="0" collapsedLevelsAreSubtotals="1" fieldPosition="0"/>
    </format>
    <format dxfId="45">
      <pivotArea grandRow="1" outline="0" collapsedLevelsAreSubtotals="1" fieldPosition="0"/>
    </format>
    <format dxfId="44">
      <pivotArea type="all" dataOnly="0" outline="0" fieldPosition="0"/>
    </format>
    <format dxfId="43">
      <pivotArea collapsedLevelsAreSubtotals="1" fieldPosition="0">
        <references count="1">
          <reference field="0" count="1">
            <x v="0"/>
          </reference>
        </references>
      </pivotArea>
    </format>
    <format dxfId="42">
      <pivotArea collapsedLevelsAreSubtotals="1" fieldPosition="0">
        <references count="1">
          <reference field="0" count="1">
            <x v="0"/>
          </reference>
        </references>
      </pivotArea>
    </format>
  </formats>
  <chartFormats count="4">
    <chartFormat chart="37" format="4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7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7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7" format="4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1" cacheId="84" applyNumberFormats="0" applyBorderFormats="0" applyFontFormats="0" applyPatternFormats="0" applyAlignmentFormats="0" applyWidthHeightFormats="1" dataCaption="Valores" updatedVersion="7" minRefreshableVersion="3" useAutoFormatting="1" colGrandTotals="0" itemPrintTitles="1" createdVersion="5" indent="0" outline="1" outlineData="1" multipleFieldFilters="0" chartFormat="10" rowHeaderCaption="MES">
  <location ref="B22:E25" firstHeaderRow="1" firstDataRow="2" firstDataCol="1"/>
  <pivotFields count="3">
    <pivotField axis="axisRow" showAll="0">
      <items count="13">
        <item x="0"/>
        <item m="1" x="9"/>
        <item m="1" x="3"/>
        <item m="1" x="8"/>
        <item m="1" x="6"/>
        <item m="1" x="11"/>
        <item m="1" x="7"/>
        <item m="1" x="2"/>
        <item m="1" x="1"/>
        <item m="1" x="4"/>
        <item m="1" x="5"/>
        <item m="1" x="10"/>
        <item t="default"/>
      </items>
    </pivotField>
    <pivotField axis="axisCol" showAll="0">
      <items count="9">
        <item m="1" x="5"/>
        <item m="1" x="4"/>
        <item m="1" x="3"/>
        <item m="1" x="7"/>
        <item x="1"/>
        <item m="1" x="6"/>
        <item x="0"/>
        <item x="2"/>
        <item t="default"/>
      </items>
    </pivotField>
    <pivotField dataField="1" numFmtId="2" showAll="0"/>
  </pivotFields>
  <rowFields count="1">
    <field x="0"/>
  </rowFields>
  <rowItems count="2">
    <i>
      <x/>
    </i>
    <i t="grand">
      <x/>
    </i>
  </rowItems>
  <colFields count="1">
    <field x="1"/>
  </colFields>
  <colItems count="3">
    <i>
      <x v="4"/>
    </i>
    <i>
      <x v="6"/>
    </i>
    <i>
      <x v="7"/>
    </i>
  </colItems>
  <dataFields count="1">
    <dataField name="Promedio de IPK" fld="2" subtotal="average" baseField="0" baseItem="3" numFmtId="2"/>
  </dataFields>
  <formats count="31">
    <format dxfId="41">
      <pivotArea collapsedLevelsAreSubtotals="1" fieldPosition="0">
        <references count="1">
          <reference field="0" count="0"/>
        </references>
      </pivotArea>
    </format>
    <format dxfId="40">
      <pivotArea dataOnly="0" labelOnly="1" fieldPosition="0">
        <references count="1">
          <reference field="1" count="0"/>
        </references>
      </pivotArea>
    </format>
    <format dxfId="39">
      <pivotArea dataOnly="0" labelOnly="1" grandCol="1" outline="0" fieldPosition="0"/>
    </format>
    <format dxfId="38">
      <pivotArea collapsedLevelsAreSubtotals="1" fieldPosition="0">
        <references count="1">
          <reference field="0" count="0"/>
        </references>
      </pivotArea>
    </format>
    <format dxfId="37">
      <pivotArea dataOnly="0" labelOnly="1" fieldPosition="0">
        <references count="1">
          <reference field="1" count="0"/>
        </references>
      </pivotArea>
    </format>
    <format dxfId="36">
      <pivotArea dataOnly="0" labelOnly="1" grandCol="1" outline="0" fieldPosition="0"/>
    </format>
    <format dxfId="35">
      <pivotArea grandRow="1" outline="0" collapsedLevelsAreSubtotals="1" fieldPosition="0"/>
    </format>
    <format dxfId="34">
      <pivotArea grandRow="1" outline="0" collapsedLevelsAreSubtotals="1" fieldPosition="0"/>
    </format>
    <format dxfId="33">
      <pivotArea dataOnly="0" labelOnly="1" fieldPosition="0">
        <references count="1">
          <reference field="1" count="0"/>
        </references>
      </pivotArea>
    </format>
    <format dxfId="32">
      <pivotArea dataOnly="0" labelOnly="1" grandCol="1" outline="0" fieldPosition="0"/>
    </format>
    <format dxfId="31">
      <pivotArea dataOnly="0" labelOnly="1" fieldPosition="0">
        <references count="1">
          <reference field="1" count="0"/>
        </references>
      </pivotArea>
    </format>
    <format dxfId="30">
      <pivotArea dataOnly="0" labelOnly="1" grandCol="1" outline="0" fieldPosition="0"/>
    </format>
    <format dxfId="29">
      <pivotArea dataOnly="0" labelOnly="1" fieldPosition="0">
        <references count="1">
          <reference field="1" count="0"/>
        </references>
      </pivotArea>
    </format>
    <format dxfId="28">
      <pivotArea dataOnly="0" labelOnly="1" grandCol="1" outline="0" fieldPosition="0"/>
    </format>
    <format dxfId="27">
      <pivotArea dataOnly="0" labelOnly="1" fieldPosition="0">
        <references count="1">
          <reference field="1" count="0"/>
        </references>
      </pivotArea>
    </format>
    <format dxfId="26">
      <pivotArea dataOnly="0" labelOnly="1" grandCol="1" outline="0" fieldPosition="0"/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field="0" type="button" dataOnly="0" labelOnly="1" outline="0" axis="axisRow" fieldPosition="0"/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Col="1" outline="0" fieldPosition="0"/>
    </format>
    <format dxfId="18">
      <pivotArea dataOnly="0" labelOnly="1" fieldPosition="0">
        <references count="1">
          <reference field="1" count="0"/>
        </references>
      </pivotArea>
    </format>
    <format dxfId="17">
      <pivotArea dataOnly="0" labelOnly="1" grandCol="1" outline="0" fieldPosition="0"/>
    </format>
    <format dxfId="16">
      <pivotArea dataOnly="0" labelOnly="1" fieldPosition="0">
        <references count="1">
          <reference field="1" count="0"/>
        </references>
      </pivotArea>
    </format>
    <format dxfId="15">
      <pivotArea dataOnly="0" labelOnly="1" grandCol="1" outline="0" fieldPosition="0"/>
    </format>
    <format dxfId="14">
      <pivotArea dataOnly="0" labelOnly="1" fieldPosition="0">
        <references count="1">
          <reference field="1" count="0"/>
        </references>
      </pivotArea>
    </format>
    <format dxfId="13">
      <pivotArea dataOnly="0" labelOnly="1" grandCol="1" outline="0" fieldPosition="0"/>
    </format>
    <format dxfId="12">
      <pivotArea dataOnly="0" labelOnly="1" fieldPosition="0">
        <references count="1">
          <reference field="1" count="0"/>
        </references>
      </pivotArea>
    </format>
    <format dxfId="11">
      <pivotArea dataOnly="0" labelOnly="1" grandCol="1" outline="0" fieldPosition="0"/>
    </format>
  </formats>
  <chartFormats count="1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7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7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7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9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9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9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1" xr10:uid="{00000000-0013-0000-FFFF-FFFF01000000}" sourceName="MES">
  <pivotTables>
    <pivotTable tabId="5" name="Tabla dinámica1"/>
  </pivotTables>
  <data>
    <tabular pivotCacheId="27">
      <items count="12">
        <i x="0" s="1"/>
        <i x="1" s="1" nd="1"/>
        <i x="2" s="1" nd="1"/>
        <i x="3" s="1" nd="1"/>
        <i x="4" s="1" nd="1"/>
        <i x="5" s="1" nd="1"/>
        <i x="6" s="1" nd="1"/>
        <i x="8" s="1" nd="1"/>
        <i x="7" s="1" nd="1"/>
        <i x="9" s="1" nd="1"/>
        <i x="10" s="1" nd="1"/>
        <i x="11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RREDOR1" xr10:uid="{00000000-0013-0000-FFFF-FFFF02000000}" sourceName="CORREDOR">
  <pivotTables>
    <pivotTable tabId="5" name="Tabla dinámica1"/>
  </pivotTables>
  <data>
    <tabular pivotCacheId="27">
      <items count="6">
        <i x="0" s="1"/>
        <i x="1" s="1"/>
        <i x="2" s="1"/>
        <i x="4" s="1" nd="1"/>
        <i x="3" s="1" nd="1"/>
        <i x="5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11" xr10:uid="{00000000-0013-0000-FFFF-FFFF03000000}" sourceName="MES">
  <pivotTables>
    <pivotTable tabId="6" name="TablaDinámica1"/>
  </pivotTables>
  <data>
    <tabular pivotCacheId="17">
      <items count="12">
        <i x="0" s="1"/>
        <i x="9" s="1" nd="1"/>
        <i x="3" s="1" nd="1"/>
        <i x="8" s="1" nd="1"/>
        <i x="6" s="1" nd="1"/>
        <i x="11" s="1" nd="1"/>
        <i x="7" s="1" nd="1"/>
        <i x="2" s="1" nd="1"/>
        <i x="1" s="1" nd="1"/>
        <i x="4" s="1" nd="1"/>
        <i x="5" s="1" nd="1"/>
        <i x="10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RREDOR11" xr10:uid="{00000000-0013-0000-FFFF-FFFF04000000}" sourceName="CORREDOR">
  <pivotTables>
    <pivotTable tabId="6" name="TablaDinámica1"/>
  </pivotTables>
  <data>
    <tabular pivotCacheId="17">
      <items count="8">
        <i x="0" s="1"/>
        <i x="1" s="1"/>
        <i x="2" s="1"/>
        <i x="7" s="1" nd="1"/>
        <i x="4" s="1" nd="1"/>
        <i x="3" s="1" nd="1"/>
        <i x="6" s="1" nd="1"/>
        <i x="5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2" xr10:uid="{00000000-0013-0000-FFFF-FFFF05000000}" sourceName="MES">
  <pivotTables>
    <pivotTable tabId="8" name="Tabla dinámica1"/>
  </pivotTables>
  <data>
    <tabular pivotCacheId="1098625727">
      <items count="3">
        <i x="0" s="1"/>
        <i x="1" s="1"/>
        <i x="2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RREDOR2" xr10:uid="{00000000-0013-0000-FFFF-FFFF06000000}" sourceName="CORREDOR">
  <pivotTables>
    <pivotTable tabId="8" name="Tabla dinámica1"/>
  </pivotTables>
  <data>
    <tabular pivotCacheId="1098625727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1" xr10:uid="{00000000-0014-0000-FFFF-FFFF01000000}" cache="SegmentaciónDeDatos_MES1" caption="MES" style="SlicerStyleLight2" rowHeight="241300"/>
  <slicer name="CORREDOR 1" xr10:uid="{00000000-0014-0000-FFFF-FFFF02000000}" cache="SegmentaciónDeDatos_CORREDOR1" caption="CORREDOR" style="SlicerStyleLight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3" xr10:uid="{00000000-0014-0000-FFFF-FFFF03000000}" cache="SegmentaciónDeDatos_MES2" caption="MES" columnCount="2" style="SlicerStyleLight2" rowHeight="216000"/>
  <slicer name="CORREDOR 3" xr10:uid="{00000000-0014-0000-FFFF-FFFF04000000}" cache="SegmentaciónDeDatos_CORREDOR2" caption="CORREDOR" style="SlicerStyleLight2" rowHeight="2160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2" xr10:uid="{00000000-0014-0000-FFFF-FFFF05000000}" cache="SegmentaciónDeDatos_MES11" caption="MES" startItem="1" style="SlicerStyleLight2" rowHeight="241300"/>
  <slicer name="CORREDOR 2" xr10:uid="{00000000-0014-0000-FFFF-FFFF06000000}" cache="SegmentaciónDeDatos_CORREDOR11" caption="CORREDOR" style="SlicerStyleLight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C2" totalsRowShown="0">
  <autoFilter ref="A1:C2" xr:uid="{00000000-0009-0000-0100-000001000000}"/>
  <tableColumns count="3">
    <tableColumn id="1" xr3:uid="{00000000-0010-0000-0000-000001000000}" name="MES"/>
    <tableColumn id="2" xr3:uid="{00000000-0010-0000-0000-000002000000}" name="CORREDOR"/>
    <tableColumn id="3" xr3:uid="{00000000-0010-0000-0000-000003000000}" name="IP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Personalizado 2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D7D31"/>
      </a:accent1>
      <a:accent2>
        <a:srgbClr val="5B9BD5"/>
      </a:accent2>
      <a:accent3>
        <a:srgbClr val="954F72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Relationship Id="rId4" Type="http://schemas.microsoft.com/office/2007/relationships/slicer" Target="../slicers/slicer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"/>
  <sheetViews>
    <sheetView workbookViewId="0">
      <selection sqref="A1:C2"/>
    </sheetView>
  </sheetViews>
  <sheetFormatPr baseColWidth="10" defaultColWidth="11.42578125" defaultRowHeight="15" x14ac:dyDescent="0.25"/>
  <cols>
    <col min="2" max="2" width="12.855468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>
        <v>6.5980795785832651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I32"/>
  <sheetViews>
    <sheetView showGridLines="0" view="pageBreakPreview" zoomScale="70" zoomScaleNormal="100" zoomScaleSheetLayoutView="70" workbookViewId="0">
      <selection activeCell="L39" sqref="L39"/>
    </sheetView>
  </sheetViews>
  <sheetFormatPr baseColWidth="10" defaultColWidth="11.42578125" defaultRowHeight="15" x14ac:dyDescent="0.25"/>
  <cols>
    <col min="2" max="2" width="2.85546875" customWidth="1"/>
    <col min="3" max="3" width="20.5703125" customWidth="1"/>
    <col min="4" max="4" width="29.7109375" customWidth="1"/>
    <col min="5" max="5" width="23.5703125" customWidth="1"/>
    <col min="6" max="6" width="15.28515625" customWidth="1"/>
    <col min="7" max="7" width="1.7109375" customWidth="1"/>
    <col min="8" max="8" width="5.5703125" hidden="1" customWidth="1"/>
    <col min="9" max="9" width="3" customWidth="1"/>
    <col min="10" max="10" width="12" bestFit="1" customWidth="1"/>
    <col min="11" max="13" width="12" customWidth="1"/>
    <col min="14" max="14" width="12" bestFit="1" customWidth="1"/>
    <col min="15" max="15" width="12" customWidth="1"/>
    <col min="16" max="16" width="12.5703125" customWidth="1"/>
    <col min="17" max="17" width="16.28515625" bestFit="1" customWidth="1"/>
    <col min="18" max="20" width="12" bestFit="1" customWidth="1"/>
    <col min="21" max="21" width="16.28515625" bestFit="1" customWidth="1"/>
    <col min="22" max="24" width="12" bestFit="1" customWidth="1"/>
    <col min="25" max="25" width="16.28515625" bestFit="1" customWidth="1"/>
    <col min="26" max="28" width="12" bestFit="1" customWidth="1"/>
    <col min="29" max="29" width="16.28515625" bestFit="1" customWidth="1"/>
    <col min="30" max="32" width="12" bestFit="1" customWidth="1"/>
    <col min="33" max="33" width="16.28515625" bestFit="1" customWidth="1"/>
    <col min="34" max="34" width="12" bestFit="1" customWidth="1"/>
    <col min="35" max="35" width="13.42578125" bestFit="1" customWidth="1"/>
    <col min="36" max="36" width="13.7109375" bestFit="1" customWidth="1"/>
    <col min="37" max="37" width="16.28515625" bestFit="1" customWidth="1"/>
    <col min="38" max="38" width="12" bestFit="1" customWidth="1"/>
    <col min="39" max="39" width="16.85546875" bestFit="1" customWidth="1"/>
    <col min="40" max="40" width="12" bestFit="1" customWidth="1"/>
    <col min="41" max="41" width="16.28515625" bestFit="1" customWidth="1"/>
    <col min="42" max="42" width="12" bestFit="1" customWidth="1"/>
    <col min="43" max="43" width="14.140625" bestFit="1" customWidth="1"/>
    <col min="44" max="44" width="13.7109375" bestFit="1" customWidth="1"/>
    <col min="45" max="45" width="16.28515625" bestFit="1" customWidth="1"/>
    <col min="46" max="46" width="12" bestFit="1" customWidth="1"/>
    <col min="47" max="47" width="16.85546875" bestFit="1" customWidth="1"/>
    <col min="48" max="48" width="12.5703125" bestFit="1" customWidth="1"/>
    <col min="49" max="49" width="16.28515625" bestFit="1" customWidth="1"/>
    <col min="50" max="50" width="12" bestFit="1" customWidth="1"/>
    <col min="51" max="51" width="15.5703125" bestFit="1" customWidth="1"/>
    <col min="52" max="52" width="12.5703125" bestFit="1" customWidth="1"/>
  </cols>
  <sheetData>
    <row r="1" spans="3:9" ht="7.5" customHeight="1" x14ac:dyDescent="0.25"/>
    <row r="2" spans="3:9" ht="66" customHeight="1" x14ac:dyDescent="0.35">
      <c r="C2" s="26" t="s">
        <v>5</v>
      </c>
      <c r="D2" s="27"/>
      <c r="E2" s="27"/>
      <c r="F2" s="27"/>
      <c r="G2" s="27"/>
      <c r="H2" s="27"/>
      <c r="I2" s="8"/>
    </row>
    <row r="23" spans="3:6" x14ac:dyDescent="0.25">
      <c r="C23" s="2" t="s">
        <v>6</v>
      </c>
      <c r="D23" s="2" t="s">
        <v>7</v>
      </c>
    </row>
    <row r="24" spans="3:6" x14ac:dyDescent="0.25">
      <c r="C24" s="12" t="s">
        <v>0</v>
      </c>
      <c r="D24" s="11" t="s">
        <v>8</v>
      </c>
      <c r="E24" s="11" t="s">
        <v>9</v>
      </c>
      <c r="F24" s="11" t="s">
        <v>10</v>
      </c>
    </row>
    <row r="25" spans="3:6" x14ac:dyDescent="0.25">
      <c r="C25" s="3" t="s">
        <v>11</v>
      </c>
      <c r="D25" s="7">
        <v>3.9452984598292149</v>
      </c>
      <c r="E25" s="7">
        <v>4.1767051017684365</v>
      </c>
      <c r="F25" s="7">
        <v>3.2715866543318732</v>
      </c>
    </row>
    <row r="26" spans="3:6" x14ac:dyDescent="0.25">
      <c r="C26" s="3" t="s">
        <v>3</v>
      </c>
      <c r="D26" s="7"/>
      <c r="E26" s="7"/>
      <c r="F26" s="7"/>
    </row>
    <row r="27" spans="3:6" x14ac:dyDescent="0.25">
      <c r="C27" s="3" t="s">
        <v>12</v>
      </c>
      <c r="D27" s="7"/>
      <c r="E27" s="7"/>
      <c r="F27" s="7"/>
    </row>
    <row r="28" spans="3:6" x14ac:dyDescent="0.25">
      <c r="C28" s="3" t="s">
        <v>13</v>
      </c>
      <c r="D28" s="7"/>
      <c r="E28" s="7"/>
      <c r="F28" s="7"/>
    </row>
    <row r="29" spans="3:6" x14ac:dyDescent="0.25">
      <c r="C29" s="3" t="s">
        <v>14</v>
      </c>
      <c r="D29" s="7"/>
      <c r="E29" s="7"/>
      <c r="F29" s="7"/>
    </row>
    <row r="30" spans="3:6" x14ac:dyDescent="0.25">
      <c r="C30" s="3" t="s">
        <v>15</v>
      </c>
      <c r="D30" s="7"/>
      <c r="E30" s="7"/>
      <c r="F30" s="7"/>
    </row>
    <row r="31" spans="3:6" x14ac:dyDescent="0.25">
      <c r="C31" s="3" t="s">
        <v>16</v>
      </c>
      <c r="D31" s="7"/>
      <c r="E31" s="7"/>
      <c r="F31" s="7"/>
    </row>
    <row r="32" spans="3:6" x14ac:dyDescent="0.25">
      <c r="C32" s="9" t="s">
        <v>17</v>
      </c>
      <c r="D32" s="10">
        <v>3.9452984598292149</v>
      </c>
      <c r="E32" s="10">
        <v>4.1767051017684365</v>
      </c>
      <c r="F32" s="10">
        <v>3.2715866543318732</v>
      </c>
    </row>
  </sheetData>
  <mergeCells count="1">
    <mergeCell ref="C2:H2"/>
  </mergeCells>
  <printOptions horizontalCentered="1"/>
  <pageMargins left="0.39370078740157483" right="0.39370078740157483" top="1.3779527559055118" bottom="0.78740157480314965" header="0" footer="0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31"/>
  <sheetViews>
    <sheetView showGridLines="0" tabSelected="1" zoomScaleNormal="100" workbookViewId="0">
      <selection activeCell="I14" sqref="I14"/>
    </sheetView>
  </sheetViews>
  <sheetFormatPr baseColWidth="10" defaultColWidth="11.42578125" defaultRowHeight="15" x14ac:dyDescent="0.25"/>
  <cols>
    <col min="1" max="1" width="6.7109375" customWidth="1"/>
    <col min="2" max="2" width="17.5703125" customWidth="1"/>
    <col min="3" max="3" width="18.140625" bestFit="1" customWidth="1"/>
    <col min="4" max="4" width="15.5703125" bestFit="1" customWidth="1"/>
    <col min="5" max="5" width="11.5703125" customWidth="1"/>
    <col min="6" max="6" width="13.7109375" customWidth="1"/>
    <col min="7" max="7" width="22.42578125" bestFit="1" customWidth="1"/>
    <col min="8" max="8" width="13.7109375" customWidth="1"/>
    <col min="9" max="9" width="8.7109375" customWidth="1"/>
    <col min="10" max="10" width="12.5703125" customWidth="1"/>
    <col min="11" max="11" width="12" bestFit="1" customWidth="1"/>
    <col min="12" max="12" width="12" customWidth="1"/>
    <col min="13" max="13" width="12.5703125" customWidth="1"/>
    <col min="14" max="14" width="16.28515625" bestFit="1" customWidth="1"/>
    <col min="15" max="17" width="12" bestFit="1" customWidth="1"/>
    <col min="18" max="18" width="16.28515625" bestFit="1" customWidth="1"/>
    <col min="19" max="21" width="12" bestFit="1" customWidth="1"/>
    <col min="22" max="22" width="16.28515625" bestFit="1" customWidth="1"/>
    <col min="23" max="25" width="12" bestFit="1" customWidth="1"/>
    <col min="26" max="26" width="16.28515625" bestFit="1" customWidth="1"/>
    <col min="27" max="29" width="12" bestFit="1" customWidth="1"/>
    <col min="30" max="30" width="16.28515625" bestFit="1" customWidth="1"/>
    <col min="31" max="31" width="12" bestFit="1" customWidth="1"/>
    <col min="32" max="32" width="13.42578125" bestFit="1" customWidth="1"/>
    <col min="33" max="33" width="13.7109375" bestFit="1" customWidth="1"/>
    <col min="34" max="34" width="16.28515625" bestFit="1" customWidth="1"/>
    <col min="35" max="35" width="12" bestFit="1" customWidth="1"/>
    <col min="36" max="36" width="16.85546875" bestFit="1" customWidth="1"/>
    <col min="37" max="37" width="12" bestFit="1" customWidth="1"/>
    <col min="38" max="38" width="16.28515625" bestFit="1" customWidth="1"/>
    <col min="39" max="39" width="12" bestFit="1" customWidth="1"/>
    <col min="40" max="40" width="14.140625" bestFit="1" customWidth="1"/>
    <col min="41" max="41" width="13.7109375" bestFit="1" customWidth="1"/>
    <col min="42" max="42" width="16.28515625" bestFit="1" customWidth="1"/>
    <col min="43" max="43" width="12" bestFit="1" customWidth="1"/>
    <col min="44" max="44" width="16.85546875" bestFit="1" customWidth="1"/>
    <col min="45" max="45" width="12.5703125" bestFit="1" customWidth="1"/>
    <col min="46" max="46" width="16.28515625" bestFit="1" customWidth="1"/>
    <col min="47" max="47" width="12" bestFit="1" customWidth="1"/>
    <col min="48" max="48" width="15.5703125" bestFit="1" customWidth="1"/>
    <col min="49" max="49" width="12.5703125" bestFit="1" customWidth="1"/>
  </cols>
  <sheetData>
    <row r="2" spans="2:6" ht="60.75" customHeight="1" x14ac:dyDescent="0.25">
      <c r="B2" s="28" t="s">
        <v>28</v>
      </c>
      <c r="C2" s="28"/>
      <c r="D2" s="28"/>
      <c r="E2" s="28"/>
      <c r="F2" s="28"/>
    </row>
    <row r="26" spans="2:5" x14ac:dyDescent="0.25">
      <c r="B26" s="17" t="s">
        <v>6</v>
      </c>
      <c r="C26" s="17" t="s">
        <v>18</v>
      </c>
      <c r="D26" s="5"/>
      <c r="E26" s="5"/>
    </row>
    <row r="27" spans="2:5" x14ac:dyDescent="0.25">
      <c r="B27" s="17" t="s">
        <v>19</v>
      </c>
      <c r="C27" s="18" t="s">
        <v>9</v>
      </c>
      <c r="D27" s="18" t="s">
        <v>8</v>
      </c>
      <c r="E27" s="18" t="s">
        <v>10</v>
      </c>
    </row>
    <row r="28" spans="2:5" x14ac:dyDescent="0.25">
      <c r="B28" s="19" t="s">
        <v>11</v>
      </c>
      <c r="C28" s="25">
        <v>4.3996423297987031</v>
      </c>
      <c r="D28" s="25">
        <v>3.9030344869606135</v>
      </c>
      <c r="E28" s="25">
        <v>3.1823966904317951</v>
      </c>
    </row>
    <row r="29" spans="2:5" x14ac:dyDescent="0.25">
      <c r="B29" s="19" t="s">
        <v>3</v>
      </c>
      <c r="C29" s="6">
        <v>4.3099468865707902</v>
      </c>
      <c r="D29" s="6">
        <v>3.9783680222419968</v>
      </c>
      <c r="E29" s="6">
        <v>3.2509595092079775</v>
      </c>
    </row>
    <row r="30" spans="2:5" x14ac:dyDescent="0.25">
      <c r="B30" s="19" t="s">
        <v>12</v>
      </c>
      <c r="C30" s="6">
        <v>4.3591340959230074</v>
      </c>
      <c r="D30" s="6">
        <v>4.1167069952106008</v>
      </c>
      <c r="E30" s="6">
        <v>3.4986362233559811</v>
      </c>
    </row>
    <row r="31" spans="2:5" x14ac:dyDescent="0.25">
      <c r="B31" s="19" t="s">
        <v>6</v>
      </c>
      <c r="C31" s="6">
        <v>4.3562411040975002</v>
      </c>
      <c r="D31" s="6">
        <v>3.9993698348044036</v>
      </c>
      <c r="E31" s="6">
        <v>3.3106641409985849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90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showGridLines="0" zoomScaleNormal="100" workbookViewId="0">
      <selection activeCell="C7" sqref="C7:C10"/>
    </sheetView>
  </sheetViews>
  <sheetFormatPr baseColWidth="10" defaultColWidth="11.42578125" defaultRowHeight="15" x14ac:dyDescent="0.25"/>
  <cols>
    <col min="1" max="1" width="18.28515625" bestFit="1" customWidth="1"/>
    <col min="2" max="2" width="18.140625" bestFit="1" customWidth="1"/>
    <col min="3" max="3" width="11.42578125" style="16"/>
    <col min="4" max="5" width="12.5703125" bestFit="1" customWidth="1"/>
  </cols>
  <sheetData>
    <row r="1" spans="1:5" x14ac:dyDescent="0.25">
      <c r="A1" s="1" t="s">
        <v>0</v>
      </c>
      <c r="B1" s="1" t="s">
        <v>1</v>
      </c>
      <c r="C1" s="15" t="s">
        <v>2</v>
      </c>
      <c r="D1" s="22" t="s">
        <v>27</v>
      </c>
      <c r="E1" s="22" t="s">
        <v>26</v>
      </c>
    </row>
    <row r="2" spans="1:5" x14ac:dyDescent="0.25">
      <c r="A2" s="4" t="s">
        <v>11</v>
      </c>
      <c r="B2" s="5" t="s">
        <v>8</v>
      </c>
      <c r="C2" s="6">
        <f t="shared" ref="C2:C10" si="0">D2/E2</f>
        <v>3.9030344869606135</v>
      </c>
      <c r="D2" s="22">
        <v>5032271</v>
      </c>
      <c r="E2" s="21">
        <v>1289322.7094999999</v>
      </c>
    </row>
    <row r="3" spans="1:5" x14ac:dyDescent="0.25">
      <c r="A3" s="4" t="s">
        <v>11</v>
      </c>
      <c r="B3" s="5" t="s">
        <v>9</v>
      </c>
      <c r="C3" s="6">
        <f t="shared" si="0"/>
        <v>4.3996423297987031</v>
      </c>
      <c r="D3" s="22">
        <v>2452639</v>
      </c>
      <c r="E3" s="21">
        <v>557463.2699999992</v>
      </c>
    </row>
    <row r="4" spans="1:5" x14ac:dyDescent="0.25">
      <c r="A4" s="4" t="s">
        <v>11</v>
      </c>
      <c r="B4" s="5" t="s">
        <v>10</v>
      </c>
      <c r="C4" s="6">
        <f t="shared" si="0"/>
        <v>3.1823966904317951</v>
      </c>
      <c r="D4" s="22">
        <v>2155881</v>
      </c>
      <c r="E4" s="21">
        <v>677439.42999999947</v>
      </c>
    </row>
    <row r="5" spans="1:5" x14ac:dyDescent="0.25">
      <c r="A5" s="4" t="s">
        <v>3</v>
      </c>
      <c r="B5" s="5" t="s">
        <v>8</v>
      </c>
      <c r="C5" s="6">
        <f t="shared" si="0"/>
        <v>3.9783680222419968</v>
      </c>
      <c r="D5" s="22">
        <v>4595797</v>
      </c>
      <c r="E5" s="21">
        <v>1155196.5465000025</v>
      </c>
    </row>
    <row r="6" spans="1:5" x14ac:dyDescent="0.25">
      <c r="A6" s="4" t="s">
        <v>3</v>
      </c>
      <c r="B6" s="5" t="s">
        <v>9</v>
      </c>
      <c r="C6" s="6">
        <f t="shared" si="0"/>
        <v>4.3099468865707902</v>
      </c>
      <c r="D6" s="22">
        <v>2185824</v>
      </c>
      <c r="E6" s="21">
        <v>507157.99000000005</v>
      </c>
    </row>
    <row r="7" spans="1:5" x14ac:dyDescent="0.25">
      <c r="A7" s="4" t="s">
        <v>3</v>
      </c>
      <c r="B7" s="5" t="s">
        <v>10</v>
      </c>
      <c r="C7" s="6">
        <f t="shared" si="0"/>
        <v>3.2509595092079775</v>
      </c>
      <c r="D7" s="22">
        <v>1993578</v>
      </c>
      <c r="E7" s="21">
        <v>613227.56999999983</v>
      </c>
    </row>
    <row r="8" spans="1:5" x14ac:dyDescent="0.25">
      <c r="A8" s="4" t="s">
        <v>12</v>
      </c>
      <c r="B8" s="5" t="s">
        <v>8</v>
      </c>
      <c r="C8" s="6">
        <f t="shared" si="0"/>
        <v>4.1167069952106008</v>
      </c>
      <c r="D8" s="22">
        <v>5365995</v>
      </c>
      <c r="E8" s="21">
        <v>1303467.7974999989</v>
      </c>
    </row>
    <row r="9" spans="1:5" x14ac:dyDescent="0.25">
      <c r="A9" s="4" t="s">
        <v>12</v>
      </c>
      <c r="B9" s="5" t="s">
        <v>9</v>
      </c>
      <c r="C9" s="6">
        <f t="shared" si="0"/>
        <v>4.3591340959230074</v>
      </c>
      <c r="D9" s="22">
        <v>2520356</v>
      </c>
      <c r="E9" s="21">
        <v>578178.12999999884</v>
      </c>
    </row>
    <row r="10" spans="1:5" x14ac:dyDescent="0.25">
      <c r="A10" s="4" t="s">
        <v>12</v>
      </c>
      <c r="B10" s="5" t="s">
        <v>10</v>
      </c>
      <c r="C10" s="6">
        <f t="shared" si="0"/>
        <v>3.4986362233559811</v>
      </c>
      <c r="D10" s="22">
        <v>2384747</v>
      </c>
      <c r="E10" s="21">
        <v>681621.87999999896</v>
      </c>
    </row>
    <row r="11" spans="1:5" x14ac:dyDescent="0.25">
      <c r="A11" s="4" t="s">
        <v>13</v>
      </c>
      <c r="B11" s="5" t="s">
        <v>8</v>
      </c>
      <c r="C11" s="20"/>
      <c r="D11" s="22"/>
      <c r="E11" s="24"/>
    </row>
    <row r="12" spans="1:5" x14ac:dyDescent="0.25">
      <c r="A12" s="4" t="s">
        <v>13</v>
      </c>
      <c r="B12" s="5" t="s">
        <v>9</v>
      </c>
      <c r="C12" s="20"/>
      <c r="D12" s="22"/>
      <c r="E12" s="24"/>
    </row>
    <row r="13" spans="1:5" x14ac:dyDescent="0.25">
      <c r="A13" s="4" t="s">
        <v>13</v>
      </c>
      <c r="B13" s="5" t="s">
        <v>10</v>
      </c>
      <c r="C13" s="20"/>
      <c r="D13" s="22"/>
      <c r="E13" s="24"/>
    </row>
    <row r="14" spans="1:5" x14ac:dyDescent="0.25">
      <c r="A14" s="4" t="s">
        <v>14</v>
      </c>
      <c r="B14" s="5" t="s">
        <v>8</v>
      </c>
      <c r="C14" s="6"/>
      <c r="D14" s="23"/>
      <c r="E14" s="21"/>
    </row>
    <row r="15" spans="1:5" x14ac:dyDescent="0.25">
      <c r="A15" s="4" t="s">
        <v>14</v>
      </c>
      <c r="B15" s="5" t="s">
        <v>9</v>
      </c>
      <c r="C15" s="6"/>
      <c r="D15" s="23"/>
      <c r="E15" s="21"/>
    </row>
    <row r="16" spans="1:5" x14ac:dyDescent="0.25">
      <c r="A16" s="4" t="s">
        <v>14</v>
      </c>
      <c r="B16" s="5" t="s">
        <v>10</v>
      </c>
      <c r="C16" s="6"/>
      <c r="D16" s="23"/>
      <c r="E16" s="21"/>
    </row>
    <row r="17" spans="1:5" x14ac:dyDescent="0.25">
      <c r="A17" s="4" t="s">
        <v>15</v>
      </c>
      <c r="B17" s="5" t="s">
        <v>8</v>
      </c>
      <c r="C17" s="6"/>
      <c r="D17" s="22"/>
      <c r="E17" s="21"/>
    </row>
    <row r="18" spans="1:5" x14ac:dyDescent="0.25">
      <c r="A18" s="4" t="s">
        <v>15</v>
      </c>
      <c r="B18" s="5" t="s">
        <v>9</v>
      </c>
      <c r="C18" s="6"/>
      <c r="D18" s="22"/>
      <c r="E18" s="21"/>
    </row>
    <row r="19" spans="1:5" x14ac:dyDescent="0.25">
      <c r="A19" s="4" t="s">
        <v>15</v>
      </c>
      <c r="B19" s="5" t="s">
        <v>10</v>
      </c>
      <c r="C19" s="6"/>
      <c r="D19" s="22"/>
      <c r="E19" s="21"/>
    </row>
    <row r="20" spans="1:5" x14ac:dyDescent="0.25">
      <c r="A20" s="4" t="s">
        <v>16</v>
      </c>
      <c r="B20" s="5" t="s">
        <v>8</v>
      </c>
      <c r="C20" s="6"/>
      <c r="D20" s="22"/>
      <c r="E20" s="21"/>
    </row>
    <row r="21" spans="1:5" x14ac:dyDescent="0.25">
      <c r="A21" s="4" t="s">
        <v>16</v>
      </c>
      <c r="B21" s="5" t="s">
        <v>9</v>
      </c>
      <c r="C21" s="6"/>
      <c r="D21" s="22"/>
      <c r="E21" s="21"/>
    </row>
    <row r="22" spans="1:5" x14ac:dyDescent="0.25">
      <c r="A22" s="4" t="s">
        <v>16</v>
      </c>
      <c r="B22" s="5" t="s">
        <v>10</v>
      </c>
      <c r="C22" s="6"/>
      <c r="D22" s="22"/>
      <c r="E22" s="21"/>
    </row>
    <row r="23" spans="1:5" x14ac:dyDescent="0.25">
      <c r="A23" s="4" t="s">
        <v>20</v>
      </c>
      <c r="B23" s="5" t="s">
        <v>8</v>
      </c>
      <c r="C23" s="6"/>
      <c r="D23" s="22"/>
      <c r="E23" s="21"/>
    </row>
    <row r="24" spans="1:5" x14ac:dyDescent="0.25">
      <c r="A24" s="4" t="s">
        <v>20</v>
      </c>
      <c r="B24" s="5" t="s">
        <v>9</v>
      </c>
      <c r="C24" s="6"/>
      <c r="D24" s="22"/>
      <c r="E24" s="21"/>
    </row>
    <row r="25" spans="1:5" x14ac:dyDescent="0.25">
      <c r="A25" s="4" t="s">
        <v>20</v>
      </c>
      <c r="B25" s="5" t="s">
        <v>10</v>
      </c>
      <c r="C25" s="6"/>
      <c r="D25" s="22"/>
      <c r="E25" s="21"/>
    </row>
    <row r="26" spans="1:5" x14ac:dyDescent="0.25">
      <c r="A26" s="4" t="s">
        <v>21</v>
      </c>
      <c r="B26" s="5" t="s">
        <v>8</v>
      </c>
      <c r="C26" s="6"/>
      <c r="D26" s="22"/>
      <c r="E26" s="21"/>
    </row>
    <row r="27" spans="1:5" x14ac:dyDescent="0.25">
      <c r="A27" s="4" t="s">
        <v>21</v>
      </c>
      <c r="B27" s="5" t="s">
        <v>9</v>
      </c>
      <c r="C27" s="6"/>
      <c r="D27" s="22"/>
      <c r="E27" s="21"/>
    </row>
    <row r="28" spans="1:5" x14ac:dyDescent="0.25">
      <c r="A28" s="4" t="s">
        <v>21</v>
      </c>
      <c r="B28" s="5" t="s">
        <v>10</v>
      </c>
      <c r="C28" s="6"/>
      <c r="D28" s="22"/>
      <c r="E28" s="21"/>
    </row>
    <row r="29" spans="1:5" x14ac:dyDescent="0.25">
      <c r="A29" s="4" t="s">
        <v>22</v>
      </c>
      <c r="B29" s="5" t="s">
        <v>8</v>
      </c>
      <c r="C29" s="6"/>
      <c r="D29" s="22"/>
      <c r="E29" s="21"/>
    </row>
    <row r="30" spans="1:5" x14ac:dyDescent="0.25">
      <c r="A30" s="4" t="s">
        <v>22</v>
      </c>
      <c r="B30" s="5" t="s">
        <v>9</v>
      </c>
      <c r="C30" s="6"/>
      <c r="D30" s="22"/>
      <c r="E30" s="21"/>
    </row>
    <row r="31" spans="1:5" x14ac:dyDescent="0.25">
      <c r="A31" s="4" t="s">
        <v>22</v>
      </c>
      <c r="B31" s="5" t="s">
        <v>10</v>
      </c>
      <c r="C31" s="6"/>
      <c r="D31" s="22"/>
      <c r="E31" s="21"/>
    </row>
    <row r="32" spans="1:5" x14ac:dyDescent="0.25">
      <c r="A32" s="4" t="s">
        <v>23</v>
      </c>
      <c r="B32" s="5" t="s">
        <v>8</v>
      </c>
      <c r="C32" s="6"/>
      <c r="D32" s="22"/>
      <c r="E32" s="21"/>
    </row>
    <row r="33" spans="1:5" x14ac:dyDescent="0.25">
      <c r="A33" s="4" t="s">
        <v>23</v>
      </c>
      <c r="B33" s="5" t="s">
        <v>9</v>
      </c>
      <c r="C33" s="6"/>
      <c r="D33" s="22"/>
      <c r="E33" s="21"/>
    </row>
    <row r="34" spans="1:5" x14ac:dyDescent="0.25">
      <c r="A34" s="4" t="s">
        <v>23</v>
      </c>
      <c r="B34" s="5" t="s">
        <v>10</v>
      </c>
      <c r="C34" s="6"/>
      <c r="D34" s="22"/>
      <c r="E34" s="21"/>
    </row>
    <row r="35" spans="1:5" x14ac:dyDescent="0.25">
      <c r="A35" s="4" t="s">
        <v>24</v>
      </c>
      <c r="B35" s="5" t="s">
        <v>8</v>
      </c>
      <c r="C35" s="6"/>
      <c r="D35" s="22"/>
      <c r="E35" s="21"/>
    </row>
    <row r="36" spans="1:5" x14ac:dyDescent="0.25">
      <c r="A36" s="4" t="s">
        <v>24</v>
      </c>
      <c r="B36" s="5" t="s">
        <v>9</v>
      </c>
      <c r="C36" s="6"/>
      <c r="D36" s="22"/>
      <c r="E36" s="21"/>
    </row>
    <row r="37" spans="1:5" x14ac:dyDescent="0.25">
      <c r="A37" s="4" t="s">
        <v>24</v>
      </c>
      <c r="B37" s="5" t="s">
        <v>10</v>
      </c>
      <c r="C37" s="6"/>
      <c r="D37" s="22"/>
      <c r="E37" s="21"/>
    </row>
  </sheetData>
  <sortState xmlns:xlrd2="http://schemas.microsoft.com/office/spreadsheetml/2017/richdata2" ref="A2:C37">
    <sortCondition ref="B2:B37" customList="Trolebús,Oriental Ecovía,Sur Occidental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35"/>
  <sheetViews>
    <sheetView zoomScale="60" zoomScaleNormal="60" workbookViewId="0">
      <selection activeCell="J20" sqref="J20"/>
    </sheetView>
  </sheetViews>
  <sheetFormatPr baseColWidth="10" defaultColWidth="11.42578125" defaultRowHeight="15" x14ac:dyDescent="0.25"/>
  <cols>
    <col min="1" max="1" width="2.85546875" customWidth="1"/>
    <col min="2" max="2" width="22.7109375" customWidth="1"/>
    <col min="3" max="3" width="32.28515625" customWidth="1"/>
    <col min="4" max="4" width="22.28515625" customWidth="1"/>
    <col min="5" max="5" width="16.28515625" customWidth="1"/>
    <col min="6" max="6" width="0.42578125" customWidth="1"/>
    <col min="7" max="7" width="5.5703125" hidden="1" customWidth="1"/>
    <col min="8" max="8" width="3" customWidth="1"/>
    <col min="9" max="9" width="12" bestFit="1" customWidth="1"/>
    <col min="10" max="12" width="12" customWidth="1"/>
    <col min="13" max="13" width="12" bestFit="1" customWidth="1"/>
    <col min="14" max="14" width="12" customWidth="1"/>
    <col min="15" max="15" width="12.5703125" customWidth="1"/>
    <col min="16" max="16" width="16.28515625" bestFit="1" customWidth="1"/>
    <col min="17" max="19" width="12" bestFit="1" customWidth="1"/>
    <col min="20" max="20" width="16.28515625" bestFit="1" customWidth="1"/>
    <col min="21" max="23" width="12" bestFit="1" customWidth="1"/>
    <col min="24" max="24" width="16.28515625" bestFit="1" customWidth="1"/>
    <col min="25" max="27" width="12" bestFit="1" customWidth="1"/>
    <col min="28" max="28" width="16.28515625" bestFit="1" customWidth="1"/>
    <col min="29" max="31" width="12" bestFit="1" customWidth="1"/>
    <col min="32" max="32" width="16.28515625" bestFit="1" customWidth="1"/>
    <col min="33" max="33" width="12" bestFit="1" customWidth="1"/>
    <col min="34" max="34" width="13.42578125" bestFit="1" customWidth="1"/>
    <col min="35" max="35" width="13.7109375" bestFit="1" customWidth="1"/>
    <col min="36" max="36" width="16.28515625" bestFit="1" customWidth="1"/>
    <col min="37" max="37" width="12" bestFit="1" customWidth="1"/>
    <col min="38" max="38" width="16.85546875" bestFit="1" customWidth="1"/>
    <col min="39" max="39" width="12" bestFit="1" customWidth="1"/>
    <col min="40" max="40" width="16.28515625" bestFit="1" customWidth="1"/>
    <col min="41" max="41" width="12" bestFit="1" customWidth="1"/>
    <col min="42" max="42" width="14.140625" bestFit="1" customWidth="1"/>
    <col min="43" max="43" width="13.7109375" bestFit="1" customWidth="1"/>
    <col min="44" max="44" width="16.28515625" bestFit="1" customWidth="1"/>
    <col min="45" max="45" width="12" bestFit="1" customWidth="1"/>
    <col min="46" max="46" width="16.85546875" bestFit="1" customWidth="1"/>
    <col min="47" max="47" width="12.5703125" bestFit="1" customWidth="1"/>
    <col min="48" max="48" width="16.28515625" bestFit="1" customWidth="1"/>
    <col min="49" max="49" width="12" bestFit="1" customWidth="1"/>
    <col min="50" max="50" width="15.5703125" bestFit="1" customWidth="1"/>
    <col min="51" max="51" width="12.5703125" bestFit="1" customWidth="1"/>
  </cols>
  <sheetData>
    <row r="1" spans="2:8" ht="7.5" customHeight="1" x14ac:dyDescent="0.25"/>
    <row r="2" spans="2:8" ht="53.25" customHeight="1" x14ac:dyDescent="0.35">
      <c r="B2" s="26" t="s">
        <v>25</v>
      </c>
      <c r="C2" s="27"/>
      <c r="D2" s="27"/>
      <c r="E2" s="27"/>
      <c r="F2" s="27"/>
      <c r="G2" s="27"/>
      <c r="H2" s="8"/>
    </row>
    <row r="22" spans="2:6" x14ac:dyDescent="0.25">
      <c r="B22" s="2" t="s">
        <v>6</v>
      </c>
      <c r="C22" s="2" t="s">
        <v>7</v>
      </c>
    </row>
    <row r="23" spans="2:6" x14ac:dyDescent="0.25">
      <c r="B23" s="12" t="s">
        <v>0</v>
      </c>
      <c r="C23" s="11" t="s">
        <v>9</v>
      </c>
      <c r="D23" s="11" t="s">
        <v>8</v>
      </c>
      <c r="E23" s="11" t="s">
        <v>10</v>
      </c>
    </row>
    <row r="24" spans="2:6" x14ac:dyDescent="0.25">
      <c r="B24" s="3" t="s">
        <v>11</v>
      </c>
      <c r="C24" s="7">
        <v>4.3996423297987031</v>
      </c>
      <c r="D24" s="7">
        <v>3.9030344869606135</v>
      </c>
      <c r="E24" s="7">
        <v>3.1823966904317951</v>
      </c>
    </row>
    <row r="25" spans="2:6" x14ac:dyDescent="0.25">
      <c r="B25" s="9" t="s">
        <v>17</v>
      </c>
      <c r="C25" s="10">
        <v>4.3996423297987031</v>
      </c>
      <c r="D25" s="10">
        <v>3.9030344869606135</v>
      </c>
      <c r="E25" s="10">
        <v>3.1823966904317951</v>
      </c>
      <c r="F25" s="14"/>
    </row>
    <row r="26" spans="2:6" x14ac:dyDescent="0.25">
      <c r="B26" s="3"/>
      <c r="C26" s="14"/>
      <c r="D26" s="14"/>
      <c r="E26" s="14"/>
      <c r="F26" s="14"/>
    </row>
    <row r="35" s="13" customFormat="1" x14ac:dyDescent="0.25"/>
  </sheetData>
  <mergeCells count="1">
    <mergeCell ref="B2:G2"/>
  </mergeCells>
  <printOptions horizontalCentered="1"/>
  <pageMargins left="0.78740157480314965" right="0.78740157480314965" top="0.98425196850393704" bottom="0.78740157480314965" header="0" footer="0"/>
  <pageSetup paperSize="9" scale="88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Hoja2</vt:lpstr>
      <vt:lpstr>TD-Gráficos (Impres)</vt:lpstr>
      <vt:lpstr>TD-Gráficos</vt:lpstr>
      <vt:lpstr>BDD IPK</vt:lpstr>
      <vt:lpstr>Hoja1</vt:lpstr>
      <vt:lpstr>Hoja1!Área_de_impresión</vt:lpstr>
      <vt:lpstr>'TD-Gráficos (Impres)'!Área_de_impresión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Hellrider</dc:creator>
  <cp:keywords/>
  <dc:description/>
  <cp:lastModifiedBy>Esteban Gabriel Villacrés Barrera</cp:lastModifiedBy>
  <cp:revision/>
  <dcterms:created xsi:type="dcterms:W3CDTF">2017-03-07T19:35:06Z</dcterms:created>
  <dcterms:modified xsi:type="dcterms:W3CDTF">2026-04-14T18:02:12Z</dcterms:modified>
  <cp:category/>
  <cp:contentStatus/>
</cp:coreProperties>
</file>